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Google Drive\04_Académicos_en_Curso\09_Especialización_Telecomunicaciones\002_Contenidos\Curso_03\02_Contenidos\"/>
    </mc:Choice>
  </mc:AlternateContent>
  <bookViews>
    <workbookView xWindow="0" yWindow="0" windowWidth="32000" windowHeight="14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X15" i="1"/>
  <c r="U15" i="1"/>
  <c r="P15" i="1"/>
  <c r="N15" i="1"/>
  <c r="H15" i="1"/>
  <c r="AA14" i="1"/>
  <c r="B8" i="1"/>
  <c r="E15" i="1"/>
  <c r="N14" i="1"/>
  <c r="H14" i="1"/>
  <c r="E14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A11" i="1"/>
  <c r="AA13" i="1" l="1"/>
</calcChain>
</file>

<file path=xl/sharedStrings.xml><?xml version="1.0" encoding="utf-8"?>
<sst xmlns="http://schemas.openxmlformats.org/spreadsheetml/2006/main" count="16" uniqueCount="16">
  <si>
    <t>FLUJO DE CAJA DEL PROYECTO</t>
  </si>
  <si>
    <t>EJEMPLO 01</t>
  </si>
  <si>
    <t>MES</t>
  </si>
  <si>
    <t>VALOR PROYECTO</t>
  </si>
  <si>
    <t>%</t>
  </si>
  <si>
    <t>JUN-2010</t>
  </si>
  <si>
    <t>AGO-2010</t>
  </si>
  <si>
    <t>NOV-2010</t>
  </si>
  <si>
    <t>MAY-2011</t>
  </si>
  <si>
    <t>JUL-2011</t>
  </si>
  <si>
    <t>DIC-2011</t>
  </si>
  <si>
    <t>VR. EJEC.</t>
  </si>
  <si>
    <t>MAR-2012</t>
  </si>
  <si>
    <t>VR. PROG</t>
  </si>
  <si>
    <t>VR. AMORT.</t>
  </si>
  <si>
    <t>VR. PAGAGO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</si>
</sst>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FLUJO DE CAJA PROGRAMADO VS. EJECUTADO</a:t>
            </a:r>
          </a:p>
        </c:rich>
      </c:tx>
      <c:layout>
        <c:manualLayout>
          <c:xMode val="edge"/>
          <c:yMode val="edge"/>
          <c:x val="0.41085777672710083"/>
          <c:y val="1.5410013839544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VR. PROYECTADO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Hoja1!$C$12:$Z$12</c:f>
              <c:numCache>
                <c:formatCode>#,##0</c:formatCode>
                <c:ptCount val="24"/>
                <c:pt idx="0">
                  <c:v>28405005.600000001</c:v>
                </c:pt>
                <c:pt idx="1">
                  <c:v>28405005.600000001</c:v>
                </c:pt>
                <c:pt idx="2">
                  <c:v>28405005.600000001</c:v>
                </c:pt>
                <c:pt idx="3">
                  <c:v>42607508.399999999</c:v>
                </c:pt>
                <c:pt idx="4">
                  <c:v>56810011.200000003</c:v>
                </c:pt>
                <c:pt idx="5">
                  <c:v>71012514</c:v>
                </c:pt>
                <c:pt idx="6">
                  <c:v>56810011.200000003</c:v>
                </c:pt>
                <c:pt idx="7">
                  <c:v>56810011.200000003</c:v>
                </c:pt>
                <c:pt idx="8">
                  <c:v>71012514</c:v>
                </c:pt>
                <c:pt idx="9">
                  <c:v>85215016.799999997</c:v>
                </c:pt>
                <c:pt idx="10">
                  <c:v>99417519.600000009</c:v>
                </c:pt>
                <c:pt idx="11">
                  <c:v>85215016.799999997</c:v>
                </c:pt>
                <c:pt idx="12">
                  <c:v>71012514</c:v>
                </c:pt>
                <c:pt idx="13">
                  <c:v>71012514</c:v>
                </c:pt>
                <c:pt idx="14">
                  <c:v>56810011.200000003</c:v>
                </c:pt>
                <c:pt idx="15">
                  <c:v>99417519.600000009</c:v>
                </c:pt>
                <c:pt idx="16">
                  <c:v>113620022.40000001</c:v>
                </c:pt>
                <c:pt idx="17">
                  <c:v>56810011.200000003</c:v>
                </c:pt>
                <c:pt idx="18">
                  <c:v>56810011.200000003</c:v>
                </c:pt>
                <c:pt idx="19">
                  <c:v>42607508.399999999</c:v>
                </c:pt>
                <c:pt idx="20">
                  <c:v>28405005.600000001</c:v>
                </c:pt>
                <c:pt idx="21">
                  <c:v>28405005.600000001</c:v>
                </c:pt>
                <c:pt idx="22">
                  <c:v>56810011.200000003</c:v>
                </c:pt>
                <c:pt idx="23">
                  <c:v>28405005.600000001</c:v>
                </c:pt>
              </c:numCache>
            </c:numRef>
          </c:val>
        </c:ser>
        <c:ser>
          <c:idx val="0"/>
          <c:order val="1"/>
          <c:tx>
            <c:v>VR. FACTURADO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Hoja1!$C$13:$Z$13</c:f>
              <c:numCache>
                <c:formatCode>#,##0</c:formatCode>
                <c:ptCount val="24"/>
                <c:pt idx="2">
                  <c:v>647152628</c:v>
                </c:pt>
                <c:pt idx="5">
                  <c:v>640925255</c:v>
                </c:pt>
                <c:pt idx="11">
                  <c:v>121770193</c:v>
                </c:pt>
                <c:pt idx="13">
                  <c:v>179098970</c:v>
                </c:pt>
                <c:pt idx="18">
                  <c:v>397099</c:v>
                </c:pt>
                <c:pt idx="21">
                  <c:v>260316278</c:v>
                </c:pt>
              </c:numCache>
            </c:numRef>
          </c:val>
        </c:ser>
        <c:ser>
          <c:idx val="2"/>
          <c:order val="2"/>
          <c:tx>
            <c:v>VR. AMORTIZADO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Hoja1!$C$14:$Z$14</c:f>
              <c:numCache>
                <c:formatCode>#,##0</c:formatCode>
                <c:ptCount val="24"/>
                <c:pt idx="2">
                  <c:v>323576314</c:v>
                </c:pt>
                <c:pt idx="5">
                  <c:v>320462627.5</c:v>
                </c:pt>
                <c:pt idx="11">
                  <c:v>60885096.5</c:v>
                </c:pt>
                <c:pt idx="13">
                  <c:v>5201102</c:v>
                </c:pt>
              </c:numCache>
            </c:numRef>
          </c:val>
        </c:ser>
        <c:ser>
          <c:idx val="3"/>
          <c:order val="3"/>
          <c:tx>
            <c:v>VR. PAGADO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1BD2F48-E9A6-4C6D-92D7-BB6D5A04C1A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98C712B-98A6-4D25-91B9-B46F737BB8F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95874D7-5159-4610-AD5E-B24C6913242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979F883-4736-416C-BA15-379BF7151D8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8EFA2934-F416-440F-90BB-A4B380F0C05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73C5898D-CE3B-4EF1-AA11-D640F5FFFEA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238E5A1C-5BAA-4C59-9249-517FB6F1620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Hoja1!$C$15:$Z$15</c:f>
              <c:numCache>
                <c:formatCode>#,##0</c:formatCode>
                <c:ptCount val="24"/>
                <c:pt idx="2">
                  <c:v>323576314</c:v>
                </c:pt>
                <c:pt idx="5">
                  <c:v>320462627.5</c:v>
                </c:pt>
                <c:pt idx="11">
                  <c:v>60885096.5</c:v>
                </c:pt>
                <c:pt idx="13">
                  <c:v>173897868</c:v>
                </c:pt>
                <c:pt idx="18">
                  <c:v>397099</c:v>
                </c:pt>
                <c:pt idx="21">
                  <c:v>260316278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Hoja1!$B$12:$B$15</c15:f>
                <c15:dlblRangeCache>
                  <c:ptCount val="4"/>
                  <c:pt idx="0">
                    <c:v>VR. PROG</c:v>
                  </c:pt>
                  <c:pt idx="1">
                    <c:v>VR. EJEC.</c:v>
                  </c:pt>
                  <c:pt idx="2">
                    <c:v>VR. AMORT.</c:v>
                  </c:pt>
                  <c:pt idx="3">
                    <c:v>VR. PAGAGO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255616"/>
        <c:axId val="421252088"/>
      </c:barChart>
      <c:catAx>
        <c:axId val="4212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1252088"/>
        <c:crosses val="autoZero"/>
        <c:auto val="1"/>
        <c:lblAlgn val="ctr"/>
        <c:lblOffset val="100"/>
        <c:noMultiLvlLbl val="0"/>
      </c:catAx>
      <c:valAx>
        <c:axId val="42125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12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19</xdr:row>
      <xdr:rowOff>3174</xdr:rowOff>
    </xdr:from>
    <xdr:to>
      <xdr:col>26</xdr:col>
      <xdr:colOff>965200</xdr:colOff>
      <xdr:row>50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8"/>
  <sheetViews>
    <sheetView showGridLines="0" tabSelected="1" workbookViewId="0">
      <selection activeCell="B16" sqref="B16"/>
    </sheetView>
  </sheetViews>
  <sheetFormatPr baseColWidth="10" defaultRowHeight="14.5" x14ac:dyDescent="0.35"/>
  <cols>
    <col min="1" max="1" width="2.6328125" customWidth="1"/>
    <col min="2" max="2" width="12.36328125" customWidth="1"/>
    <col min="3" max="26" width="10.54296875" style="1" customWidth="1"/>
    <col min="27" max="27" width="14.26953125" bestFit="1" customWidth="1"/>
  </cols>
  <sheetData>
    <row r="3" spans="2:27" x14ac:dyDescent="0.35">
      <c r="B3" t="s">
        <v>0</v>
      </c>
    </row>
    <row r="4" spans="2:27" x14ac:dyDescent="0.35">
      <c r="B4" t="s">
        <v>1</v>
      </c>
    </row>
    <row r="5" spans="2:27" x14ac:dyDescent="0.35">
      <c r="B5" s="7" t="s">
        <v>3</v>
      </c>
      <c r="C5" s="7"/>
    </row>
    <row r="6" spans="2:27" x14ac:dyDescent="0.35">
      <c r="B6" s="8">
        <v>1420250280</v>
      </c>
      <c r="C6" s="8"/>
    </row>
    <row r="7" spans="2:27" x14ac:dyDescent="0.35">
      <c r="B7" s="8">
        <v>1849660423</v>
      </c>
      <c r="C7" s="8"/>
    </row>
    <row r="8" spans="2:27" x14ac:dyDescent="0.35">
      <c r="B8" s="8">
        <f>B6*0.5</f>
        <v>710125140</v>
      </c>
      <c r="C8" s="8"/>
    </row>
    <row r="9" spans="2:27" ht="15" thickBot="1" x14ac:dyDescent="0.4">
      <c r="B9" s="2"/>
      <c r="C9" s="10" t="s">
        <v>5</v>
      </c>
      <c r="E9" s="11" t="s">
        <v>6</v>
      </c>
      <c r="H9" s="11" t="s">
        <v>7</v>
      </c>
      <c r="N9" s="11" t="s">
        <v>8</v>
      </c>
      <c r="P9" s="11" t="s">
        <v>9</v>
      </c>
      <c r="U9" s="11" t="s">
        <v>10</v>
      </c>
      <c r="X9" s="11" t="s">
        <v>12</v>
      </c>
    </row>
    <row r="10" spans="2:27" ht="15" thickBot="1" x14ac:dyDescent="0.4">
      <c r="B10" s="6" t="s">
        <v>2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6">
        <v>13</v>
      </c>
      <c r="P10" s="6">
        <v>14</v>
      </c>
      <c r="Q10" s="6">
        <v>15</v>
      </c>
      <c r="R10" s="6">
        <v>16</v>
      </c>
      <c r="S10" s="6">
        <v>17</v>
      </c>
      <c r="T10" s="6">
        <v>18</v>
      </c>
      <c r="U10" s="6">
        <v>19</v>
      </c>
      <c r="V10" s="6">
        <v>20</v>
      </c>
      <c r="W10" s="6">
        <v>21</v>
      </c>
      <c r="X10" s="6">
        <v>22</v>
      </c>
      <c r="Y10" s="6">
        <v>23</v>
      </c>
      <c r="Z10" s="6">
        <v>24</v>
      </c>
    </row>
    <row r="11" spans="2:27" ht="15" thickBot="1" x14ac:dyDescent="0.4">
      <c r="B11" s="4" t="s">
        <v>4</v>
      </c>
      <c r="C11" s="5">
        <v>0.02</v>
      </c>
      <c r="D11" s="5">
        <v>0.02</v>
      </c>
      <c r="E11" s="5">
        <v>0.02</v>
      </c>
      <c r="F11" s="5">
        <v>0.03</v>
      </c>
      <c r="G11" s="5">
        <v>0.04</v>
      </c>
      <c r="H11" s="5">
        <v>0.05</v>
      </c>
      <c r="I11" s="5">
        <v>0.04</v>
      </c>
      <c r="J11" s="5">
        <v>0.04</v>
      </c>
      <c r="K11" s="5">
        <v>0.05</v>
      </c>
      <c r="L11" s="5">
        <v>0.06</v>
      </c>
      <c r="M11" s="5">
        <v>7.0000000000000007E-2</v>
      </c>
      <c r="N11" s="5">
        <v>0.06</v>
      </c>
      <c r="O11" s="5">
        <v>0.05</v>
      </c>
      <c r="P11" s="5">
        <v>0.05</v>
      </c>
      <c r="Q11" s="5">
        <v>0.04</v>
      </c>
      <c r="R11" s="5">
        <v>7.0000000000000007E-2</v>
      </c>
      <c r="S11" s="5">
        <v>0.08</v>
      </c>
      <c r="T11" s="5">
        <v>0.04</v>
      </c>
      <c r="U11" s="5">
        <v>0.04</v>
      </c>
      <c r="V11" s="5">
        <v>0.03</v>
      </c>
      <c r="W11" s="5">
        <v>0.02</v>
      </c>
      <c r="X11" s="5">
        <v>0.02</v>
      </c>
      <c r="Y11" s="5">
        <v>0.04</v>
      </c>
      <c r="Z11" s="5">
        <v>0.02</v>
      </c>
      <c r="AA11" s="3">
        <f>SUM(C11:Z11)</f>
        <v>1.0000000000000002</v>
      </c>
    </row>
    <row r="12" spans="2:27" x14ac:dyDescent="0.35">
      <c r="B12" s="16" t="s">
        <v>13</v>
      </c>
      <c r="C12" s="15">
        <f>$B$6*C11</f>
        <v>28405005.600000001</v>
      </c>
      <c r="D12" s="15">
        <f t="shared" ref="D12:Z12" si="0">$B$6*D11</f>
        <v>28405005.600000001</v>
      </c>
      <c r="E12" s="15">
        <f t="shared" si="0"/>
        <v>28405005.600000001</v>
      </c>
      <c r="F12" s="15">
        <f t="shared" si="0"/>
        <v>42607508.399999999</v>
      </c>
      <c r="G12" s="15">
        <f t="shared" si="0"/>
        <v>56810011.200000003</v>
      </c>
      <c r="H12" s="15">
        <f t="shared" si="0"/>
        <v>71012514</v>
      </c>
      <c r="I12" s="15">
        <f t="shared" si="0"/>
        <v>56810011.200000003</v>
      </c>
      <c r="J12" s="15">
        <f t="shared" si="0"/>
        <v>56810011.200000003</v>
      </c>
      <c r="K12" s="15">
        <f t="shared" si="0"/>
        <v>71012514</v>
      </c>
      <c r="L12" s="15">
        <f t="shared" si="0"/>
        <v>85215016.799999997</v>
      </c>
      <c r="M12" s="15">
        <f t="shared" si="0"/>
        <v>99417519.600000009</v>
      </c>
      <c r="N12" s="15">
        <f t="shared" si="0"/>
        <v>85215016.799999997</v>
      </c>
      <c r="O12" s="15">
        <f t="shared" si="0"/>
        <v>71012514</v>
      </c>
      <c r="P12" s="15">
        <f t="shared" si="0"/>
        <v>71012514</v>
      </c>
      <c r="Q12" s="15">
        <f t="shared" si="0"/>
        <v>56810011.200000003</v>
      </c>
      <c r="R12" s="15">
        <f t="shared" si="0"/>
        <v>99417519.600000009</v>
      </c>
      <c r="S12" s="15">
        <f t="shared" si="0"/>
        <v>113620022.40000001</v>
      </c>
      <c r="T12" s="15">
        <f t="shared" si="0"/>
        <v>56810011.200000003</v>
      </c>
      <c r="U12" s="15">
        <f t="shared" si="0"/>
        <v>56810011.200000003</v>
      </c>
      <c r="V12" s="15">
        <f t="shared" si="0"/>
        <v>42607508.399999999</v>
      </c>
      <c r="W12" s="15">
        <f t="shared" si="0"/>
        <v>28405005.600000001</v>
      </c>
      <c r="X12" s="15">
        <f t="shared" si="0"/>
        <v>28405005.600000001</v>
      </c>
      <c r="Y12" s="15">
        <f t="shared" si="0"/>
        <v>56810011.200000003</v>
      </c>
      <c r="Z12" s="15">
        <f t="shared" si="0"/>
        <v>28405005.600000001</v>
      </c>
      <c r="AA12" s="2">
        <f>SUM(C12:Z12)</f>
        <v>1420250280</v>
      </c>
    </row>
    <row r="13" spans="2:27" x14ac:dyDescent="0.35">
      <c r="B13" s="17" t="s">
        <v>11</v>
      </c>
      <c r="C13" s="9"/>
      <c r="D13" s="9"/>
      <c r="E13" s="9">
        <v>647152628</v>
      </c>
      <c r="F13" s="9"/>
      <c r="G13" s="9"/>
      <c r="H13" s="9">
        <v>640925255</v>
      </c>
      <c r="I13" s="9"/>
      <c r="J13" s="9"/>
      <c r="K13" s="9"/>
      <c r="L13" s="9"/>
      <c r="M13" s="9"/>
      <c r="N13" s="9">
        <v>121770193</v>
      </c>
      <c r="O13" s="9"/>
      <c r="P13" s="9">
        <v>179098970</v>
      </c>
      <c r="Q13" s="9"/>
      <c r="R13" s="9"/>
      <c r="S13" s="9"/>
      <c r="T13" s="9"/>
      <c r="U13" s="9">
        <v>397099</v>
      </c>
      <c r="V13" s="9"/>
      <c r="W13" s="9"/>
      <c r="X13" s="9">
        <v>260316278</v>
      </c>
      <c r="Y13" s="9"/>
      <c r="Z13" s="9"/>
      <c r="AA13" s="2">
        <f>SUM(C13:Z13)</f>
        <v>1849660423</v>
      </c>
    </row>
    <row r="14" spans="2:27" x14ac:dyDescent="0.35">
      <c r="B14" s="17" t="s">
        <v>14</v>
      </c>
      <c r="C14" s="9"/>
      <c r="D14" s="9"/>
      <c r="E14" s="9">
        <f>E13*0.5</f>
        <v>323576314</v>
      </c>
      <c r="F14" s="9"/>
      <c r="G14" s="9"/>
      <c r="H14" s="9">
        <f>H13*0.5</f>
        <v>320462627.5</v>
      </c>
      <c r="I14" s="9"/>
      <c r="J14" s="9"/>
      <c r="K14" s="9"/>
      <c r="L14" s="9"/>
      <c r="M14" s="9"/>
      <c r="N14" s="9">
        <f>N13*0.5</f>
        <v>60885096.5</v>
      </c>
      <c r="O14" s="9"/>
      <c r="P14" s="9">
        <v>5201102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2">
        <f>SUM(C14:Z14)</f>
        <v>710125140</v>
      </c>
    </row>
    <row r="15" spans="2:27" x14ac:dyDescent="0.35">
      <c r="B15" s="17" t="s">
        <v>15</v>
      </c>
      <c r="C15" s="9"/>
      <c r="D15" s="9"/>
      <c r="E15" s="9">
        <f>E13-E14</f>
        <v>323576314</v>
      </c>
      <c r="F15" s="9"/>
      <c r="G15" s="9"/>
      <c r="H15" s="9">
        <f>H13-H14</f>
        <v>320462627.5</v>
      </c>
      <c r="I15" s="9"/>
      <c r="J15" s="9"/>
      <c r="K15" s="9"/>
      <c r="L15" s="9"/>
      <c r="M15" s="9"/>
      <c r="N15" s="9">
        <f>N13-N14</f>
        <v>60885096.5</v>
      </c>
      <c r="O15" s="9"/>
      <c r="P15" s="9">
        <f>P13-P14</f>
        <v>173897868</v>
      </c>
      <c r="Q15" s="9"/>
      <c r="R15" s="9"/>
      <c r="S15" s="9"/>
      <c r="T15" s="9"/>
      <c r="U15" s="9">
        <f>U13-U14</f>
        <v>397099</v>
      </c>
      <c r="V15" s="9"/>
      <c r="W15" s="9"/>
      <c r="X15" s="9">
        <f>X13-X14</f>
        <v>260316278</v>
      </c>
      <c r="Y15" s="9"/>
      <c r="Z15" s="9"/>
      <c r="AA15" s="2">
        <f>SUM(C15:Z15)</f>
        <v>1139535283</v>
      </c>
    </row>
    <row r="16" spans="2:27" ht="15" thickBot="1" x14ac:dyDescent="0.4">
      <c r="B16" s="1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"/>
    </row>
    <row r="17" spans="2:27" x14ac:dyDescent="0.3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"/>
    </row>
    <row r="18" spans="2:27" x14ac:dyDescent="0.35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J. Ortiz R.</dc:creator>
  <cp:lastModifiedBy>Manuel J. Ortiz R.</cp:lastModifiedBy>
  <dcterms:created xsi:type="dcterms:W3CDTF">2015-10-23T21:44:56Z</dcterms:created>
  <dcterms:modified xsi:type="dcterms:W3CDTF">2015-10-23T22:17:52Z</dcterms:modified>
</cp:coreProperties>
</file>